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tuenl-my.sharepoint.com/personal/b_j_m_v_d_steijn_tue_nl/Documents/"/>
    </mc:Choice>
  </mc:AlternateContent>
  <xr:revisionPtr revIDLastSave="0" documentId="8_{750F7CB3-06B8-4C63-A233-2DAD4815FC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6" l="1"/>
  <c r="E34" i="6" s="1"/>
  <c r="D23" i="6" l="1"/>
  <c r="D34" i="6" s="1"/>
  <c r="B34" i="6" l="1"/>
  <c r="C28" i="6"/>
  <c r="C34" i="6" s="1"/>
</calcChain>
</file>

<file path=xl/sharedStrings.xml><?xml version="1.0" encoding="utf-8"?>
<sst xmlns="http://schemas.openxmlformats.org/spreadsheetml/2006/main" count="36" uniqueCount="36">
  <si>
    <t>Afvalstroom</t>
  </si>
  <si>
    <t>Swill</t>
  </si>
  <si>
    <t>ODP</t>
  </si>
  <si>
    <t>Totaal</t>
  </si>
  <si>
    <t>FTE</t>
  </si>
  <si>
    <t>PMD</t>
  </si>
  <si>
    <t>spar Luna en Flux</t>
  </si>
  <si>
    <t>Hajraa</t>
  </si>
  <si>
    <t>IPO, Spar Luna en Flux</t>
  </si>
  <si>
    <t xml:space="preserve">IPO, Spar Luna </t>
  </si>
  <si>
    <t>Construction &amp; demolition</t>
  </si>
  <si>
    <t xml:space="preserve">Foil / plastics </t>
  </si>
  <si>
    <t>Hazardous waste</t>
  </si>
  <si>
    <t>Glass</t>
  </si>
  <si>
    <t>Wood</t>
  </si>
  <si>
    <t>Other</t>
  </si>
  <si>
    <t>Paper / cardboard</t>
  </si>
  <si>
    <t>Residual waste</t>
  </si>
  <si>
    <t>Scrap</t>
  </si>
  <si>
    <t>Confidential waste</t>
  </si>
  <si>
    <t>Fat / cooking oil</t>
  </si>
  <si>
    <t>Flat glass</t>
  </si>
  <si>
    <t>Coffee cups</t>
  </si>
  <si>
    <t>Electr(on)ic waste</t>
  </si>
  <si>
    <t>Debris</t>
  </si>
  <si>
    <t>* Weight in kilogram</t>
  </si>
  <si>
    <t>Students</t>
  </si>
  <si>
    <t>Weight per student + FTE in kg</t>
  </si>
  <si>
    <t>Coffee grounds</t>
  </si>
  <si>
    <t>Number of students/FTE</t>
  </si>
  <si>
    <t>Weigt per student + FTE</t>
  </si>
  <si>
    <t xml:space="preserve">Calculation 2022: excl. Cadans Meulensteen, MMP, Differ, Fontys, Twinning, Kennispoort, </t>
  </si>
  <si>
    <t xml:space="preserve">Calculation 2021: excl. Cadans Meulensteen, MMP, Differ, Fontys, Twinning, Impuls, Kennispoort, </t>
  </si>
  <si>
    <t xml:space="preserve">Calculation: excl. Cadans Meulensteen, MMP,  Differ, Fontys, Twinning, Kennispoort, IPO, </t>
  </si>
  <si>
    <t xml:space="preserve">Calculation 2019: excl. Cadans Meulensteen, MMP,Differ, Fontys, Twinning, impuls, kennispoort, </t>
  </si>
  <si>
    <t>Overview Waste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</si>
</sst>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2" borderId="7" xfId="0" applyFont="1" applyFill="1" applyBorder="1"/>
    <xf numFmtId="0" fontId="1" fillId="0" borderId="3" xfId="0" applyFont="1" applyBorder="1"/>
    <xf numFmtId="3" fontId="1" fillId="0" borderId="3" xfId="0" applyNumberFormat="1" applyFont="1" applyBorder="1"/>
    <xf numFmtId="3" fontId="1" fillId="0" borderId="0" xfId="0" applyNumberFormat="1" applyFont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2" borderId="2" xfId="0" applyFont="1" applyFill="1" applyBorder="1"/>
    <xf numFmtId="3" fontId="1" fillId="0" borderId="2" xfId="0" applyNumberFormat="1" applyFont="1" applyBorder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6" xfId="0" applyNumberFormat="1" applyFont="1" applyBorder="1"/>
    <xf numFmtId="1" fontId="1" fillId="0" borderId="1" xfId="0" applyNumberFormat="1" applyFont="1" applyBorder="1"/>
    <xf numFmtId="1" fontId="1" fillId="0" borderId="8" xfId="0" applyNumberFormat="1" applyFont="1" applyBorder="1"/>
    <xf numFmtId="0" fontId="3" fillId="0" borderId="0" xfId="0" applyFont="1"/>
    <xf numFmtId="0" fontId="2" fillId="2" borderId="1" xfId="0" applyFont="1" applyFill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2" fillId="2" borderId="1" xfId="0" applyFont="1" applyFill="1" applyBorder="1"/>
    <xf numFmtId="1" fontId="1" fillId="0" borderId="4" xfId="0" applyNumberFormat="1" applyFont="1" applyBorder="1"/>
    <xf numFmtId="0" fontId="0" fillId="0" borderId="3" xfId="0" applyBorder="1"/>
    <xf numFmtId="3" fontId="1" fillId="0" borderId="3" xfId="1" applyNumberFormat="1" applyFont="1" applyBorder="1"/>
    <xf numFmtId="3" fontId="6" fillId="3" borderId="7" xfId="0" applyNumberFormat="1" applyFont="1" applyFill="1" applyBorder="1"/>
    <xf numFmtId="3" fontId="1" fillId="0" borderId="7" xfId="0" applyNumberFormat="1" applyFont="1" applyBorder="1"/>
    <xf numFmtId="0" fontId="1" fillId="0" borderId="10" xfId="0" applyFont="1" applyBorder="1"/>
    <xf numFmtId="0" fontId="1" fillId="0" borderId="9" xfId="0" applyFont="1" applyBorder="1"/>
    <xf numFmtId="3" fontId="1" fillId="0" borderId="10" xfId="0" applyNumberFormat="1" applyFont="1" applyBorder="1"/>
    <xf numFmtId="3" fontId="2" fillId="3" borderId="9" xfId="0" applyNumberFormat="1" applyFont="1" applyFill="1" applyBorder="1"/>
    <xf numFmtId="0" fontId="1" fillId="3" borderId="2" xfId="0" applyFont="1" applyFill="1" applyBorder="1"/>
    <xf numFmtId="0" fontId="1" fillId="3" borderId="4" xfId="0" applyFont="1" applyFill="1" applyBorder="1"/>
    <xf numFmtId="0" fontId="1" fillId="3" borderId="1" xfId="0" applyFont="1" applyFill="1" applyBorder="1"/>
    <xf numFmtId="0" fontId="7" fillId="0" borderId="0" xfId="0" applyFont="1"/>
    <xf numFmtId="0" fontId="8" fillId="0" borderId="0" xfId="0" applyFont="1"/>
    <xf numFmtId="3" fontId="1" fillId="0" borderId="1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tabSelected="1" topLeftCell="A13" zoomScale="80" zoomScaleNormal="80" workbookViewId="0">
      <selection activeCell="K32" sqref="K32"/>
    </sheetView>
  </sheetViews>
  <sheetFormatPr defaultRowHeight="14.5" x14ac:dyDescent="0.35"/>
  <cols>
    <col min="1" max="1" width="34.54296875" bestFit="1" customWidth="1"/>
    <col min="2" max="4" width="11" bestFit="1" customWidth="1"/>
    <col min="5" max="5" width="10.1796875" bestFit="1" customWidth="1"/>
    <col min="6" max="6" width="12.453125" bestFit="1" customWidth="1"/>
  </cols>
  <sheetData>
    <row r="1" spans="1:7" x14ac:dyDescent="0.35">
      <c r="A1" s="17" t="s">
        <v>35</v>
      </c>
    </row>
    <row r="2" spans="1:7" x14ac:dyDescent="0.35">
      <c r="A2" s="1"/>
      <c r="B2" s="1"/>
    </row>
    <row r="3" spans="1:7" x14ac:dyDescent="0.35">
      <c r="A3" s="2" t="s">
        <v>0</v>
      </c>
      <c r="B3" s="16">
        <v>2017</v>
      </c>
      <c r="C3" s="16">
        <v>2018</v>
      </c>
      <c r="D3" s="16">
        <v>2019</v>
      </c>
      <c r="E3" s="19">
        <v>2020</v>
      </c>
      <c r="F3" s="19">
        <v>2021</v>
      </c>
      <c r="G3" s="19">
        <v>2022</v>
      </c>
    </row>
    <row r="4" spans="1:7" x14ac:dyDescent="0.35">
      <c r="A4" s="3" t="s">
        <v>10</v>
      </c>
      <c r="B4" s="4">
        <v>240</v>
      </c>
      <c r="C4" s="4">
        <v>35400</v>
      </c>
      <c r="D4" s="4">
        <v>8440</v>
      </c>
      <c r="E4" s="4">
        <v>26920</v>
      </c>
      <c r="F4" s="27">
        <v>14080</v>
      </c>
      <c r="G4" s="27">
        <v>30960</v>
      </c>
    </row>
    <row r="5" spans="1:7" x14ac:dyDescent="0.35">
      <c r="A5" s="3" t="s">
        <v>11</v>
      </c>
      <c r="B5" s="4">
        <v>8691</v>
      </c>
      <c r="C5" s="4">
        <v>19096</v>
      </c>
      <c r="D5" s="4">
        <v>24985</v>
      </c>
      <c r="E5" s="4">
        <v>22328</v>
      </c>
      <c r="F5" s="27">
        <v>11114</v>
      </c>
      <c r="G5" s="27">
        <v>19226</v>
      </c>
    </row>
    <row r="6" spans="1:7" x14ac:dyDescent="0.35">
      <c r="A6" s="3" t="s">
        <v>12</v>
      </c>
      <c r="B6" s="4">
        <v>74613</v>
      </c>
      <c r="C6" s="4">
        <v>70863</v>
      </c>
      <c r="D6" s="4">
        <v>75432</v>
      </c>
      <c r="E6" s="4">
        <v>72490</v>
      </c>
      <c r="F6" s="27">
        <v>84107</v>
      </c>
      <c r="G6" s="27">
        <v>76090</v>
      </c>
    </row>
    <row r="7" spans="1:7" x14ac:dyDescent="0.35">
      <c r="A7" s="3" t="s">
        <v>13</v>
      </c>
      <c r="B7" s="4">
        <v>13381</v>
      </c>
      <c r="C7" s="4">
        <v>20464</v>
      </c>
      <c r="D7" s="4">
        <v>21324</v>
      </c>
      <c r="E7" s="4">
        <v>8647</v>
      </c>
      <c r="F7" s="27">
        <v>11558</v>
      </c>
      <c r="G7" s="27">
        <v>23880</v>
      </c>
    </row>
    <row r="8" spans="1:7" x14ac:dyDescent="0.35">
      <c r="A8" s="3" t="s">
        <v>14</v>
      </c>
      <c r="B8" s="4">
        <v>27980</v>
      </c>
      <c r="C8" s="4">
        <v>29860</v>
      </c>
      <c r="D8" s="4">
        <v>40080</v>
      </c>
      <c r="E8" s="4">
        <v>27340</v>
      </c>
      <c r="F8" s="27">
        <v>27880</v>
      </c>
      <c r="G8" s="27">
        <v>26300</v>
      </c>
    </row>
    <row r="9" spans="1:7" x14ac:dyDescent="0.35">
      <c r="A9" s="3" t="s">
        <v>15</v>
      </c>
      <c r="B9" s="4"/>
      <c r="C9" s="4"/>
      <c r="D9" s="4">
        <v>1902</v>
      </c>
      <c r="E9" s="21"/>
      <c r="F9" s="25"/>
      <c r="G9" s="25"/>
    </row>
    <row r="10" spans="1:7" x14ac:dyDescent="0.35">
      <c r="A10" s="3" t="s">
        <v>16</v>
      </c>
      <c r="B10" s="4">
        <v>140458</v>
      </c>
      <c r="C10" s="4">
        <v>131145</v>
      </c>
      <c r="D10" s="4">
        <v>122079</v>
      </c>
      <c r="E10" s="4">
        <v>69793</v>
      </c>
      <c r="F10" s="27">
        <v>65929</v>
      </c>
      <c r="G10" s="27">
        <v>81964</v>
      </c>
    </row>
    <row r="11" spans="1:7" x14ac:dyDescent="0.35">
      <c r="A11" s="3" t="s">
        <v>17</v>
      </c>
      <c r="B11" s="4">
        <v>621746</v>
      </c>
      <c r="C11" s="4">
        <v>521969</v>
      </c>
      <c r="D11" s="4">
        <v>547028</v>
      </c>
      <c r="E11" s="4">
        <v>285475</v>
      </c>
      <c r="F11" s="27">
        <v>330713</v>
      </c>
      <c r="G11" s="27">
        <v>411770</v>
      </c>
    </row>
    <row r="12" spans="1:7" x14ac:dyDescent="0.35">
      <c r="A12" s="3" t="s">
        <v>18</v>
      </c>
      <c r="B12" s="4">
        <v>18410</v>
      </c>
      <c r="C12" s="4">
        <v>39990</v>
      </c>
      <c r="D12" s="4">
        <v>50880</v>
      </c>
      <c r="E12" s="22">
        <v>26480</v>
      </c>
      <c r="F12" s="27">
        <v>28730</v>
      </c>
      <c r="G12" s="27">
        <v>29700</v>
      </c>
    </row>
    <row r="13" spans="1:7" x14ac:dyDescent="0.35">
      <c r="A13" s="3" t="s">
        <v>1</v>
      </c>
      <c r="B13" s="4">
        <v>45323</v>
      </c>
      <c r="C13" s="4">
        <v>48238</v>
      </c>
      <c r="D13" s="4">
        <v>30712</v>
      </c>
      <c r="E13" s="4">
        <v>16700</v>
      </c>
      <c r="F13" s="27">
        <v>13099</v>
      </c>
      <c r="G13" s="27">
        <v>21604</v>
      </c>
    </row>
    <row r="14" spans="1:7" x14ac:dyDescent="0.35">
      <c r="A14" s="3" t="s">
        <v>19</v>
      </c>
      <c r="B14" s="4">
        <v>34804</v>
      </c>
      <c r="C14" s="4">
        <v>41005</v>
      </c>
      <c r="D14" s="4">
        <v>33656</v>
      </c>
      <c r="E14" s="4">
        <v>15470</v>
      </c>
      <c r="F14" s="27">
        <v>23162</v>
      </c>
      <c r="G14" s="27">
        <v>23906</v>
      </c>
    </row>
    <row r="15" spans="1:7" x14ac:dyDescent="0.35">
      <c r="A15" s="3" t="s">
        <v>20</v>
      </c>
      <c r="B15" s="4">
        <v>565</v>
      </c>
      <c r="C15" s="4">
        <v>2285</v>
      </c>
      <c r="D15" s="4">
        <v>472</v>
      </c>
      <c r="E15" s="4">
        <v>489</v>
      </c>
      <c r="F15" s="27">
        <v>1023</v>
      </c>
      <c r="G15" s="27">
        <v>1007</v>
      </c>
    </row>
    <row r="16" spans="1:7" x14ac:dyDescent="0.35">
      <c r="A16" s="3" t="s">
        <v>21</v>
      </c>
      <c r="B16" s="4"/>
      <c r="C16" s="4">
        <v>1390</v>
      </c>
      <c r="D16" s="4">
        <v>0</v>
      </c>
      <c r="E16" s="21"/>
      <c r="F16" s="27"/>
      <c r="G16" s="27"/>
    </row>
    <row r="17" spans="1:7" x14ac:dyDescent="0.35">
      <c r="A17" s="3" t="s">
        <v>22</v>
      </c>
      <c r="B17" s="4">
        <v>10328</v>
      </c>
      <c r="C17" s="4">
        <v>17353</v>
      </c>
      <c r="D17" s="4">
        <v>21462</v>
      </c>
      <c r="E17" s="4">
        <v>24044</v>
      </c>
      <c r="F17" s="27">
        <v>25674</v>
      </c>
      <c r="G17" s="27">
        <v>24954</v>
      </c>
    </row>
    <row r="18" spans="1:7" x14ac:dyDescent="0.35">
      <c r="A18" s="3" t="s">
        <v>23</v>
      </c>
      <c r="B18" s="4">
        <v>14122</v>
      </c>
      <c r="C18" s="4">
        <v>8424</v>
      </c>
      <c r="D18" s="4">
        <v>16177</v>
      </c>
      <c r="E18" s="4">
        <v>6688</v>
      </c>
      <c r="F18" s="27">
        <v>10685</v>
      </c>
      <c r="G18" s="27">
        <v>14193</v>
      </c>
    </row>
    <row r="19" spans="1:7" x14ac:dyDescent="0.35">
      <c r="A19" s="3" t="s">
        <v>2</v>
      </c>
      <c r="B19" s="4">
        <v>2382</v>
      </c>
      <c r="C19" s="4">
        <v>11487</v>
      </c>
      <c r="D19" s="4">
        <v>9401</v>
      </c>
      <c r="E19" s="4">
        <v>5885</v>
      </c>
      <c r="F19" s="27">
        <v>4701</v>
      </c>
      <c r="G19" s="27">
        <v>4701</v>
      </c>
    </row>
    <row r="20" spans="1:7" x14ac:dyDescent="0.35">
      <c r="A20" s="3" t="s">
        <v>24</v>
      </c>
      <c r="B20" s="4">
        <v>69780</v>
      </c>
      <c r="C20" s="4">
        <v>117080</v>
      </c>
      <c r="D20" s="4">
        <v>51700</v>
      </c>
      <c r="E20" s="4">
        <v>85620</v>
      </c>
      <c r="F20" s="27">
        <v>86240</v>
      </c>
      <c r="G20" s="27">
        <v>112520</v>
      </c>
    </row>
    <row r="21" spans="1:7" x14ac:dyDescent="0.35">
      <c r="A21" s="3" t="s">
        <v>28</v>
      </c>
      <c r="B21" s="4"/>
      <c r="C21" s="4">
        <v>21535</v>
      </c>
      <c r="D21" s="4">
        <v>24606</v>
      </c>
      <c r="E21" s="4">
        <v>13228</v>
      </c>
      <c r="F21" s="27">
        <v>6015</v>
      </c>
      <c r="G21" s="27">
        <v>10372</v>
      </c>
    </row>
    <row r="22" spans="1:7" x14ac:dyDescent="0.35">
      <c r="A22" s="3" t="s">
        <v>5</v>
      </c>
      <c r="B22" s="4"/>
      <c r="C22" s="4"/>
      <c r="D22" s="11"/>
      <c r="E22" s="4">
        <v>6268</v>
      </c>
      <c r="F22" s="27">
        <v>21672</v>
      </c>
      <c r="G22" s="27">
        <v>20739</v>
      </c>
    </row>
    <row r="23" spans="1:7" x14ac:dyDescent="0.35">
      <c r="A23" s="6" t="s">
        <v>3</v>
      </c>
      <c r="B23" s="7">
        <v>1082822</v>
      </c>
      <c r="C23" s="7">
        <v>1137583</v>
      </c>
      <c r="D23" s="7">
        <f>SUM(D4:D21)</f>
        <v>1080336</v>
      </c>
      <c r="E23" s="23">
        <f>SUM(E4:E22)</f>
        <v>713865</v>
      </c>
      <c r="F23" s="28">
        <v>767831</v>
      </c>
      <c r="G23" s="28">
        <v>933887</v>
      </c>
    </row>
    <row r="24" spans="1:7" x14ac:dyDescent="0.35">
      <c r="A24" s="18" t="s">
        <v>25</v>
      </c>
      <c r="B24" s="1"/>
    </row>
    <row r="25" spans="1:7" x14ac:dyDescent="0.35">
      <c r="A25" s="1"/>
      <c r="B25" s="1"/>
    </row>
    <row r="26" spans="1:7" x14ac:dyDescent="0.35">
      <c r="A26" s="15" t="s">
        <v>29</v>
      </c>
      <c r="B26" s="1"/>
    </row>
    <row r="27" spans="1:7" x14ac:dyDescent="0.35">
      <c r="A27" s="1"/>
      <c r="B27" s="19">
        <v>2017</v>
      </c>
      <c r="C27" s="19">
        <v>2018</v>
      </c>
      <c r="D27" s="19">
        <v>2019</v>
      </c>
      <c r="E27" s="19">
        <v>2020</v>
      </c>
      <c r="F27" s="19">
        <v>2021</v>
      </c>
      <c r="G27" s="19">
        <v>2022</v>
      </c>
    </row>
    <row r="28" spans="1:7" x14ac:dyDescent="0.35">
      <c r="A28" s="29" t="s">
        <v>26</v>
      </c>
      <c r="B28" s="10">
        <v>11295</v>
      </c>
      <c r="C28" s="4">
        <f>7588+4397</f>
        <v>11985</v>
      </c>
      <c r="D28" s="4">
        <v>12251</v>
      </c>
      <c r="E28" s="9">
        <v>12926</v>
      </c>
      <c r="F28" s="9">
        <v>12906</v>
      </c>
      <c r="G28" s="9">
        <v>12876</v>
      </c>
    </row>
    <row r="29" spans="1:7" x14ac:dyDescent="0.35">
      <c r="A29" s="30" t="s">
        <v>4</v>
      </c>
      <c r="B29" s="12">
        <v>4085</v>
      </c>
      <c r="C29" s="11">
        <v>4190</v>
      </c>
      <c r="D29" s="11">
        <v>4508</v>
      </c>
      <c r="E29" s="11">
        <v>4708</v>
      </c>
      <c r="F29" s="34">
        <v>4865</v>
      </c>
      <c r="G29" s="34">
        <v>5048</v>
      </c>
    </row>
    <row r="30" spans="1:7" x14ac:dyDescent="0.35">
      <c r="A30" s="1"/>
      <c r="B30" s="5"/>
      <c r="C30" s="5"/>
    </row>
    <row r="31" spans="1:7" x14ac:dyDescent="0.35">
      <c r="A31" s="1"/>
      <c r="B31" s="1"/>
      <c r="C31" s="1"/>
    </row>
    <row r="32" spans="1:7" x14ac:dyDescent="0.35">
      <c r="A32" s="15" t="s">
        <v>27</v>
      </c>
      <c r="B32" s="1"/>
      <c r="C32" s="1"/>
    </row>
    <row r="33" spans="1:7" x14ac:dyDescent="0.35">
      <c r="A33" s="1"/>
      <c r="B33" s="19">
        <v>2017</v>
      </c>
      <c r="C33" s="19">
        <v>2018</v>
      </c>
      <c r="D33" s="19">
        <v>2019</v>
      </c>
      <c r="E33" s="19">
        <v>2020</v>
      </c>
      <c r="F33" s="8">
        <v>2021</v>
      </c>
      <c r="G33" s="8">
        <v>2022</v>
      </c>
    </row>
    <row r="34" spans="1:7" x14ac:dyDescent="0.35">
      <c r="A34" s="31" t="s">
        <v>30</v>
      </c>
      <c r="B34" s="14">
        <f>+B23/(B28+B29)</f>
        <v>70.404551365409617</v>
      </c>
      <c r="C34" s="20">
        <f>+C23/(C28+C29)</f>
        <v>70.329706336939722</v>
      </c>
      <c r="D34" s="13">
        <f>D23/(D28+D29)</f>
        <v>64.463034787278474</v>
      </c>
      <c r="E34" s="24">
        <f>E23/(E28+E29)</f>
        <v>40.482306907111266</v>
      </c>
      <c r="F34" s="26">
        <v>43</v>
      </c>
      <c r="G34" s="26">
        <v>52</v>
      </c>
    </row>
    <row r="37" spans="1:7" x14ac:dyDescent="0.35">
      <c r="A37" s="1" t="s">
        <v>34</v>
      </c>
    </row>
    <row r="38" spans="1:7" x14ac:dyDescent="0.35">
      <c r="A38" s="33" t="s">
        <v>6</v>
      </c>
    </row>
    <row r="39" spans="1:7" x14ac:dyDescent="0.35">
      <c r="A39" s="1" t="s">
        <v>33</v>
      </c>
    </row>
    <row r="40" spans="1:7" x14ac:dyDescent="0.35">
      <c r="A40" s="1" t="s">
        <v>7</v>
      </c>
    </row>
    <row r="41" spans="1:7" x14ac:dyDescent="0.35">
      <c r="A41" s="1" t="s">
        <v>32</v>
      </c>
    </row>
    <row r="42" spans="1:7" x14ac:dyDescent="0.35">
      <c r="A42" s="32" t="s">
        <v>8</v>
      </c>
    </row>
    <row r="43" spans="1:7" x14ac:dyDescent="0.35">
      <c r="A43" s="1" t="s">
        <v>31</v>
      </c>
    </row>
    <row r="44" spans="1:7" x14ac:dyDescent="0.35">
      <c r="A44" s="3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F1799ECC3BC04589ADD2E401C59D39" ma:contentTypeVersion="13" ma:contentTypeDescription="Create a new document." ma:contentTypeScope="" ma:versionID="9df6aab9092fef0cc9fcb79ed1299d3a">
  <xsd:schema xmlns:xsd="http://www.w3.org/2001/XMLSchema" xmlns:xs="http://www.w3.org/2001/XMLSchema" xmlns:p="http://schemas.microsoft.com/office/2006/metadata/properties" xmlns:ns2="175537b7-2fd4-4491-952c-113ed232745c" xmlns:ns3="61fab1ec-29ff-4641-8c85-4137c5c46941" targetNamespace="http://schemas.microsoft.com/office/2006/metadata/properties" ma:root="true" ma:fieldsID="d322fc213197f85a5ba01c00866911fb" ns2:_="" ns3:_="">
    <xsd:import namespace="175537b7-2fd4-4491-952c-113ed232745c"/>
    <xsd:import namespace="61fab1ec-29ff-4641-8c85-4137c5c469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537b7-2fd4-4491-952c-113ed23274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5f80264a-99e7-47cd-820c-3e92ce78c5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ab1ec-29ff-4641-8c85-4137c5c4694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78f7b8b-d471-4b26-8b07-12307fe06b0b}" ma:internalName="TaxCatchAll" ma:showField="CatchAllData" ma:web="61fab1ec-29ff-4641-8c85-4137c5c469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5537b7-2fd4-4491-952c-113ed232745c">
      <Terms xmlns="http://schemas.microsoft.com/office/infopath/2007/PartnerControls"/>
    </lcf76f155ced4ddcb4097134ff3c332f>
    <TaxCatchAll xmlns="61fab1ec-29ff-4641-8c85-4137c5c46941" xsi:nil="true"/>
  </documentManagement>
</p:properties>
</file>

<file path=customXml/itemProps1.xml><?xml version="1.0" encoding="utf-8"?>
<ds:datastoreItem xmlns:ds="http://schemas.openxmlformats.org/officeDocument/2006/customXml" ds:itemID="{A9791E56-F656-4C79-AC11-3670B0CC27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61B605-C4A5-4B9E-93B2-86A2BBB001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537b7-2fd4-4491-952c-113ed232745c"/>
    <ds:schemaRef ds:uri="61fab1ec-29ff-4641-8c85-4137c5c46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EEA3A5-CCE7-483A-9161-5F8D9333E8E3}">
  <ds:schemaRefs>
    <ds:schemaRef ds:uri="http://purl.org/dc/terms/"/>
    <ds:schemaRef ds:uri="175537b7-2fd4-4491-952c-113ed232745c"/>
    <ds:schemaRef ds:uri="http://schemas.microsoft.com/office/2006/metadata/properties"/>
    <ds:schemaRef ds:uri="61fab1ec-29ff-4641-8c85-4137c5c46941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Simone</dc:creator>
  <cp:keywords/>
  <dc:description/>
  <cp:lastModifiedBy>Portier - van der Steijn, Bregje</cp:lastModifiedBy>
  <cp:revision/>
  <dcterms:created xsi:type="dcterms:W3CDTF">2018-01-26T08:37:56Z</dcterms:created>
  <dcterms:modified xsi:type="dcterms:W3CDTF">2023-01-25T14:34:20Z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0x0101008FF1799ECC3BC04589ADD2E401C59D39</vt:lpwstr>
  </property>
  <property fmtid="{D5CDD505-2E9C-101B-9397-08002B2CF9AE}" pid="3" name="MediaServiceImageTags">
    <vt:lpwstr/>
  </property>
</Properties>
</file>